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1.liga - vypľňanie" sheetId="1" r:id="rId1"/>
    <sheet name="Hárok1" sheetId="2" r:id="rId2"/>
    <sheet name="tlače" sheetId="3" r:id="rId3"/>
  </sheets>
  <definedNames>
    <definedName name="_xlfn.SINGLE" hidden="1">#NAME?</definedName>
    <definedName name="_xlnm.Print_Area" localSheetId="0">'1.liga - vypľňanie'!$A$1:$S$23</definedName>
  </definedNames>
  <calcPr fullCalcOnLoad="1"/>
</workbook>
</file>

<file path=xl/sharedStrings.xml><?xml version="1.0" encoding="utf-8"?>
<sst xmlns="http://schemas.openxmlformats.org/spreadsheetml/2006/main" count="146" uniqueCount="66">
  <si>
    <t>Domáce družstvo</t>
  </si>
  <si>
    <t>Meno a priezvisko</t>
  </si>
  <si>
    <t>Kat.</t>
  </si>
  <si>
    <t>Dráhy</t>
  </si>
  <si>
    <t>Spolu</t>
  </si>
  <si>
    <t>Príp. 
v %</t>
  </si>
  <si>
    <t>Hosťujúce družstvo</t>
  </si>
  <si>
    <t>Body</t>
  </si>
  <si>
    <t>Kolkáreň:</t>
  </si>
  <si>
    <t>Dátum:</t>
  </si>
  <si>
    <t>Čas:</t>
  </si>
  <si>
    <t>Kolo:</t>
  </si>
  <si>
    <t>Podpis vedúceho domáceho družstva</t>
  </si>
  <si>
    <t>Podpis vedúceho hosťujúceho družstva</t>
  </si>
  <si>
    <t>Víťazné družstvo:</t>
  </si>
  <si>
    <t>Rozdielom:</t>
  </si>
  <si>
    <t>kolov</t>
  </si>
  <si>
    <t>Najlepší výkon:</t>
  </si>
  <si>
    <t>Družstvo 1</t>
  </si>
  <si>
    <t>Družstvo 2</t>
  </si>
  <si>
    <t>Družstvo 3</t>
  </si>
  <si>
    <t>Družstvo 4</t>
  </si>
  <si>
    <t>Rozhodcovia:</t>
  </si>
  <si>
    <t>Poznámky:</t>
  </si>
  <si>
    <t>Podpisy rozhodcov</t>
  </si>
  <si>
    <t>Jana Medveďová</t>
  </si>
  <si>
    <t>Marián Tóth</t>
  </si>
  <si>
    <t xml:space="preserve"> </t>
  </si>
  <si>
    <t>Piešťany</t>
  </si>
  <si>
    <t>B 2</t>
  </si>
  <si>
    <t>B 3</t>
  </si>
  <si>
    <t>B 1</t>
  </si>
  <si>
    <t>ZÁPIS O STRETNUTÍ 2. kolkárskej ligy - západ</t>
  </si>
  <si>
    <t>AŠK Jastrabi Inter Bratislava "B"</t>
  </si>
  <si>
    <t>ŠK NSŠ Scorpioni Nitra</t>
  </si>
  <si>
    <t>TJ Duslo Šaľa</t>
  </si>
  <si>
    <t>ŠK NSŠ MALE Šintava "B"</t>
  </si>
  <si>
    <t>František Dlábik</t>
  </si>
  <si>
    <t>Jozef Kojzár</t>
  </si>
  <si>
    <t>súťažný ročník 2023/2024</t>
  </si>
  <si>
    <t>ZÁPIS O STRETNUTÍ - liga kolky</t>
  </si>
  <si>
    <t>Tóth, Bubák</t>
  </si>
  <si>
    <t>Ladislav Németh</t>
  </si>
  <si>
    <t>Viktor Kováč</t>
  </si>
  <si>
    <t>ZÁPIS O STRETNUTÍ -  liga kolky</t>
  </si>
  <si>
    <t>HSC NSŠ Košice</t>
  </si>
  <si>
    <t>8.</t>
  </si>
  <si>
    <t>B 4</t>
  </si>
  <si>
    <t>Jamnicky</t>
  </si>
  <si>
    <t>Kosice</t>
  </si>
  <si>
    <t>Novacany</t>
  </si>
  <si>
    <t>B1</t>
  </si>
  <si>
    <t>B2</t>
  </si>
  <si>
    <t>B3</t>
  </si>
  <si>
    <t>08:30</t>
  </si>
  <si>
    <t>Dubéci, Sopko</t>
  </si>
  <si>
    <t>Šintava  "B"</t>
  </si>
  <si>
    <t>Ondrejkovič</t>
  </si>
  <si>
    <t>Murín</t>
  </si>
  <si>
    <t>Baláž Juraj</t>
  </si>
  <si>
    <t>Németh Ladislav</t>
  </si>
  <si>
    <t>Dlábik František</t>
  </si>
  <si>
    <t>Tóth Maroš</t>
  </si>
  <si>
    <t>Kováč Vladimír</t>
  </si>
  <si>
    <t>B4</t>
  </si>
  <si>
    <t>Ondrejkovič Roman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</si>
</sst>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0.00;[Red]0.00"/>
    <numFmt numFmtId="183" formatCode="0.0"/>
    <numFmt numFmtId="184" formatCode="0.000;[Red]0.000"/>
    <numFmt numFmtId="185" formatCode="0.0;[Red]0.0"/>
    <numFmt numFmtId="186" formatCode="0;[Red]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Bookman Old Style"/>
      <family val="1"/>
    </font>
    <font>
      <sz val="18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8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sz val="8"/>
      <name val="Calibri"/>
      <family val="2"/>
    </font>
    <font>
      <sz val="10"/>
      <color indexed="8"/>
      <name val="Cambria"/>
      <family val="1"/>
    </font>
    <font>
      <b/>
      <sz val="16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0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3" fillId="0" borderId="27" xfId="44" applyFont="1" applyFill="1" applyBorder="1" applyAlignment="1">
      <alignment horizontal="center" vertical="center"/>
      <protection/>
    </xf>
    <xf numFmtId="0" fontId="6" fillId="0" borderId="39" xfId="0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20" fontId="11" fillId="0" borderId="10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3" fillId="0" borderId="42" xfId="44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" fontId="9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" fontId="9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/>
    </xf>
    <xf numFmtId="1" fontId="8" fillId="0" borderId="32" xfId="0" applyNumberFormat="1" applyFont="1" applyBorder="1" applyAlignment="1" applyProtection="1">
      <alignment horizontal="center" vertical="center"/>
      <protection/>
    </xf>
    <xf numFmtId="1" fontId="8" fillId="0" borderId="31" xfId="0" applyNumberFormat="1" applyFont="1" applyBorder="1" applyAlignment="1" applyProtection="1">
      <alignment horizontal="center" vertical="center"/>
      <protection/>
    </xf>
    <xf numFmtId="1" fontId="8" fillId="0" borderId="33" xfId="0" applyNumberFormat="1" applyFont="1" applyBorder="1" applyAlignment="1" applyProtection="1">
      <alignment horizontal="center" vertical="center"/>
      <protection/>
    </xf>
    <xf numFmtId="1" fontId="8" fillId="0" borderId="35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" fontId="6" fillId="0" borderId="50" xfId="0" applyNumberFormat="1" applyFont="1" applyBorder="1" applyAlignment="1" applyProtection="1">
      <alignment horizontal="center" vertical="center" wrapText="1"/>
      <protection locked="0"/>
    </xf>
    <xf numFmtId="1" fontId="6" fillId="0" borderId="31" xfId="0" applyNumberFormat="1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">
    <dxf>
      <fill>
        <patternFill>
          <bgColor rgb="FF5BC5BB"/>
        </patternFill>
      </fill>
    </dxf>
    <dxf>
      <fill>
        <patternFill>
          <bgColor rgb="FF59C7B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180975</xdr:rowOff>
    </xdr:to>
    <xdr:pic>
      <xdr:nvPicPr>
        <xdr:cNvPr id="1" name="Obrázok 2" descr="Logo SAZPŠ malé S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409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0</xdr:col>
      <xdr:colOff>866775</xdr:colOff>
      <xdr:row>2</xdr:row>
      <xdr:rowOff>180975</xdr:rowOff>
    </xdr:to>
    <xdr:pic>
      <xdr:nvPicPr>
        <xdr:cNvPr id="1" name="Obrázok 2" descr="Logo SAZPŠ malé S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180975</xdr:rowOff>
    </xdr:to>
    <xdr:pic>
      <xdr:nvPicPr>
        <xdr:cNvPr id="1" name="Obrázok 2" descr="Logo SAZPŠ malé S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343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5">
      <selection activeCell="V14" sqref="V14"/>
    </sheetView>
  </sheetViews>
  <sheetFormatPr defaultColWidth="9.28125" defaultRowHeight="15"/>
  <cols>
    <col min="1" max="1" width="17.7109375" style="63" customWidth="1"/>
    <col min="2" max="2" width="5.7109375" style="63" customWidth="1"/>
    <col min="3" max="7" width="6.7109375" style="63" customWidth="1"/>
    <col min="8" max="8" width="6.28125" style="63" customWidth="1"/>
    <col min="9" max="9" width="6.7109375" style="95" customWidth="1"/>
    <col min="10" max="10" width="3.7109375" style="63" customWidth="1"/>
    <col min="11" max="11" width="6.7109375" style="63" customWidth="1"/>
    <col min="12" max="12" width="6.28125" style="63" customWidth="1"/>
    <col min="13" max="17" width="6.7109375" style="63" customWidth="1"/>
    <col min="18" max="18" width="5.7109375" style="63" customWidth="1"/>
    <col min="19" max="19" width="17.7109375" style="63" customWidth="1"/>
    <col min="20" max="22" width="9.28125" style="63" customWidth="1"/>
    <col min="23" max="23" width="9.7109375" style="63" bestFit="1" customWidth="1"/>
    <col min="24" max="16384" width="9.28125" style="63" customWidth="1"/>
  </cols>
  <sheetData>
    <row r="1" spans="1:19" s="61" customFormat="1" ht="22.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s="61" customFormat="1" ht="11.25" customHeight="1">
      <c r="A2" s="60"/>
      <c r="B2" s="60"/>
      <c r="C2" s="60"/>
      <c r="D2" s="60"/>
      <c r="E2" s="60"/>
      <c r="F2" s="60"/>
      <c r="G2" s="60"/>
      <c r="H2" s="60"/>
      <c r="I2" s="62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3:18" ht="19.5" customHeight="1">
      <c r="C3" s="120" t="s">
        <v>8</v>
      </c>
      <c r="D3" s="120"/>
      <c r="E3" s="123" t="s">
        <v>50</v>
      </c>
      <c r="F3" s="123"/>
      <c r="G3" s="123"/>
      <c r="H3" s="123"/>
      <c r="I3" s="123"/>
      <c r="J3" s="66"/>
      <c r="K3" s="120" t="s">
        <v>22</v>
      </c>
      <c r="L3" s="120"/>
      <c r="M3" s="120"/>
      <c r="N3" s="122" t="s">
        <v>55</v>
      </c>
      <c r="O3" s="124"/>
      <c r="P3" s="124"/>
      <c r="Q3" s="124"/>
      <c r="R3" s="124"/>
    </row>
    <row r="4" spans="3:18" ht="11.25" customHeight="1">
      <c r="C4" s="64"/>
      <c r="D4" s="64"/>
      <c r="E4" s="68"/>
      <c r="F4" s="68"/>
      <c r="G4" s="68"/>
      <c r="H4" s="68"/>
      <c r="I4" s="69"/>
      <c r="J4" s="66"/>
      <c r="K4" s="66"/>
      <c r="L4" s="66"/>
      <c r="M4" s="66"/>
      <c r="N4" s="66"/>
      <c r="O4" s="66"/>
      <c r="P4" s="66"/>
      <c r="Q4" s="66"/>
      <c r="R4" s="66"/>
    </row>
    <row r="5" spans="3:18" ht="19.5" customHeight="1">
      <c r="C5" s="120" t="s">
        <v>9</v>
      </c>
      <c r="D5" s="120"/>
      <c r="E5" s="121">
        <v>45326</v>
      </c>
      <c r="F5" s="122"/>
      <c r="G5" s="65"/>
      <c r="H5" s="70" t="s">
        <v>10</v>
      </c>
      <c r="I5" s="71" t="s">
        <v>54</v>
      </c>
      <c r="J5" s="66"/>
      <c r="K5" s="66" t="s">
        <v>11</v>
      </c>
      <c r="L5" s="72">
        <v>1</v>
      </c>
      <c r="M5" s="65"/>
      <c r="N5" s="122" t="s">
        <v>39</v>
      </c>
      <c r="O5" s="124"/>
      <c r="P5" s="124"/>
      <c r="Q5" s="124"/>
      <c r="R5" s="124"/>
    </row>
    <row r="6" spans="4:9" ht="11.25" customHeight="1" thickBot="1">
      <c r="D6" s="73"/>
      <c r="E6" s="73"/>
      <c r="F6" s="74"/>
      <c r="G6" s="74"/>
      <c r="H6" s="74"/>
      <c r="I6" s="75"/>
    </row>
    <row r="7" spans="1:19" s="66" customFormat="1" ht="33" customHeight="1" thickBot="1">
      <c r="A7" s="115" t="s">
        <v>0</v>
      </c>
      <c r="B7" s="116"/>
      <c r="C7" s="199" t="s">
        <v>49</v>
      </c>
      <c r="D7" s="199"/>
      <c r="E7" s="199"/>
      <c r="F7" s="199"/>
      <c r="G7" s="199"/>
      <c r="H7" s="199"/>
      <c r="I7" s="200"/>
      <c r="K7" s="198" t="s">
        <v>56</v>
      </c>
      <c r="L7" s="118"/>
      <c r="M7" s="118"/>
      <c r="N7" s="118"/>
      <c r="O7" s="118"/>
      <c r="P7" s="118"/>
      <c r="Q7" s="119"/>
      <c r="R7" s="117" t="s">
        <v>6</v>
      </c>
      <c r="S7" s="116"/>
    </row>
    <row r="8" spans="1:19" s="66" customFormat="1" ht="18" customHeight="1">
      <c r="A8" s="145" t="s">
        <v>1</v>
      </c>
      <c r="B8" s="147" t="s">
        <v>2</v>
      </c>
      <c r="C8" s="127" t="s">
        <v>3</v>
      </c>
      <c r="D8" s="128"/>
      <c r="E8" s="128"/>
      <c r="F8" s="128"/>
      <c r="G8" s="129"/>
      <c r="H8" s="130" t="s">
        <v>5</v>
      </c>
      <c r="I8" s="132" t="s">
        <v>7</v>
      </c>
      <c r="K8" s="134" t="s">
        <v>7</v>
      </c>
      <c r="L8" s="136" t="s">
        <v>5</v>
      </c>
      <c r="M8" s="152" t="s">
        <v>3</v>
      </c>
      <c r="N8" s="128"/>
      <c r="O8" s="128"/>
      <c r="P8" s="128"/>
      <c r="Q8" s="129"/>
      <c r="R8" s="149" t="s">
        <v>2</v>
      </c>
      <c r="S8" s="125" t="s">
        <v>1</v>
      </c>
    </row>
    <row r="9" spans="1:19" s="66" customFormat="1" ht="18" customHeight="1" thickBot="1">
      <c r="A9" s="146"/>
      <c r="B9" s="148"/>
      <c r="C9" s="78">
        <v>1</v>
      </c>
      <c r="D9" s="79">
        <v>2</v>
      </c>
      <c r="E9" s="79">
        <v>3</v>
      </c>
      <c r="F9" s="79">
        <v>4</v>
      </c>
      <c r="G9" s="80" t="s">
        <v>4</v>
      </c>
      <c r="H9" s="131"/>
      <c r="I9" s="133"/>
      <c r="K9" s="135"/>
      <c r="L9" s="137"/>
      <c r="M9" s="81" t="s">
        <v>4</v>
      </c>
      <c r="N9" s="79">
        <v>4</v>
      </c>
      <c r="O9" s="79">
        <v>3</v>
      </c>
      <c r="P9" s="79">
        <v>2</v>
      </c>
      <c r="Q9" s="80">
        <v>1</v>
      </c>
      <c r="R9" s="150"/>
      <c r="S9" s="126"/>
    </row>
    <row r="10" spans="1:19" s="66" customFormat="1" ht="36.75" customHeight="1" thickBot="1">
      <c r="A10" s="82" t="s">
        <v>48</v>
      </c>
      <c r="B10" s="77" t="s">
        <v>53</v>
      </c>
      <c r="C10" s="83">
        <v>166</v>
      </c>
      <c r="D10" s="83">
        <v>136</v>
      </c>
      <c r="E10" s="83">
        <v>173</v>
      </c>
      <c r="F10" s="83">
        <v>167</v>
      </c>
      <c r="G10" s="108">
        <f>SUM(C10:F10)</f>
        <v>642</v>
      </c>
      <c r="H10" s="67"/>
      <c r="I10" s="109">
        <f>ROUND(SUM(G10*(H10/100)+G10),0)</f>
        <v>642</v>
      </c>
      <c r="K10" s="111">
        <f>ROUND(SUM(M10*(L10/100)+M10),0)</f>
        <v>648</v>
      </c>
      <c r="L10" s="84">
        <v>5</v>
      </c>
      <c r="M10" s="113">
        <f>SUM(N10:Q10)</f>
        <v>617</v>
      </c>
      <c r="N10" s="76">
        <v>149</v>
      </c>
      <c r="O10" s="76">
        <v>152</v>
      </c>
      <c r="P10" s="76">
        <v>148</v>
      </c>
      <c r="Q10" s="77">
        <v>168</v>
      </c>
      <c r="R10" s="85" t="s">
        <v>52</v>
      </c>
      <c r="S10" s="86" t="s">
        <v>60</v>
      </c>
    </row>
    <row r="11" spans="1:19" s="66" customFormat="1" ht="36.75" customHeight="1" thickBot="1">
      <c r="A11" s="87" t="s">
        <v>57</v>
      </c>
      <c r="B11" s="88" t="s">
        <v>53</v>
      </c>
      <c r="C11" s="89">
        <v>168</v>
      </c>
      <c r="D11" s="90">
        <v>150</v>
      </c>
      <c r="E11" s="90">
        <v>178</v>
      </c>
      <c r="F11" s="90">
        <v>161</v>
      </c>
      <c r="G11" s="108">
        <f>SUM(C11:F11)</f>
        <v>657</v>
      </c>
      <c r="H11" s="91"/>
      <c r="I11" s="109">
        <f>ROUND(SUM(G11*(H11/100)+G11),0)</f>
        <v>657</v>
      </c>
      <c r="K11" s="111">
        <f>ROUND(SUM(M11*(L11/100)+M11),0)</f>
        <v>607</v>
      </c>
      <c r="L11" s="92"/>
      <c r="M11" s="113">
        <f>SUM(N11:Q11)</f>
        <v>607</v>
      </c>
      <c r="N11" s="90">
        <v>170</v>
      </c>
      <c r="O11" s="90">
        <v>137</v>
      </c>
      <c r="P11" s="90">
        <v>131</v>
      </c>
      <c r="Q11" s="88">
        <v>169</v>
      </c>
      <c r="R11" s="93" t="s">
        <v>53</v>
      </c>
      <c r="S11" s="94" t="s">
        <v>61</v>
      </c>
    </row>
    <row r="12" spans="1:19" s="66" customFormat="1" ht="36.75" customHeight="1" thickBot="1">
      <c r="A12" s="87" t="s">
        <v>58</v>
      </c>
      <c r="B12" s="88" t="s">
        <v>51</v>
      </c>
      <c r="C12" s="89">
        <v>157</v>
      </c>
      <c r="D12" s="90">
        <v>96</v>
      </c>
      <c r="E12" s="90">
        <v>98</v>
      </c>
      <c r="F12" s="90">
        <v>127</v>
      </c>
      <c r="G12" s="108">
        <f>SUM(C12:F12)</f>
        <v>478</v>
      </c>
      <c r="H12" s="91">
        <v>25</v>
      </c>
      <c r="I12" s="109">
        <f>ROUND(SUM(G12*(H12/100)+G12),0)</f>
        <v>598</v>
      </c>
      <c r="K12" s="111">
        <f>ROUND(SUM(M12*(L12/100)+M12),0)</f>
        <v>621</v>
      </c>
      <c r="L12" s="92">
        <v>25</v>
      </c>
      <c r="M12" s="113">
        <f>SUM(N12:Q12)</f>
        <v>497</v>
      </c>
      <c r="N12" s="90">
        <v>114</v>
      </c>
      <c r="O12" s="90">
        <v>119</v>
      </c>
      <c r="P12" s="90">
        <v>159</v>
      </c>
      <c r="Q12" s="88">
        <v>105</v>
      </c>
      <c r="R12" s="93" t="s">
        <v>51</v>
      </c>
      <c r="S12" s="94" t="s">
        <v>62</v>
      </c>
    </row>
    <row r="13" spans="1:19" s="66" customFormat="1" ht="36.75" customHeight="1" thickBot="1">
      <c r="A13" s="87" t="s">
        <v>59</v>
      </c>
      <c r="B13" s="88" t="s">
        <v>52</v>
      </c>
      <c r="C13" s="89">
        <v>108</v>
      </c>
      <c r="D13" s="90">
        <v>130</v>
      </c>
      <c r="E13" s="90">
        <v>108</v>
      </c>
      <c r="F13" s="90">
        <v>130</v>
      </c>
      <c r="G13" s="108">
        <f>SUM(C13:F13)</f>
        <v>476</v>
      </c>
      <c r="H13" s="91">
        <v>5</v>
      </c>
      <c r="I13" s="109">
        <f>ROUND(SUM(G13*(H13/100)+G13),0)</f>
        <v>500</v>
      </c>
      <c r="K13" s="111">
        <f>ROUND(SUM(M13*(L13/100)+M13),0)</f>
        <v>615</v>
      </c>
      <c r="L13" s="92">
        <v>-3</v>
      </c>
      <c r="M13" s="113">
        <f>SUM(N13:Q13)</f>
        <v>634</v>
      </c>
      <c r="N13" s="90">
        <v>176</v>
      </c>
      <c r="O13" s="90">
        <v>166</v>
      </c>
      <c r="P13" s="90">
        <v>165</v>
      </c>
      <c r="Q13" s="88">
        <v>127</v>
      </c>
      <c r="R13" s="85" t="s">
        <v>64</v>
      </c>
      <c r="S13" s="86" t="s">
        <v>63</v>
      </c>
    </row>
    <row r="14" spans="1:19" ht="30" customHeight="1" thickBot="1">
      <c r="A14" s="66"/>
      <c r="B14" s="66"/>
      <c r="C14" s="66"/>
      <c r="D14" s="66"/>
      <c r="E14" s="66"/>
      <c r="F14" s="66"/>
      <c r="G14" s="66"/>
      <c r="H14" s="66"/>
      <c r="I14" s="110">
        <f>SUM(I10:I13)</f>
        <v>2397</v>
      </c>
      <c r="J14" s="66"/>
      <c r="K14" s="112">
        <f>SUM(K10:K13)</f>
        <v>2491</v>
      </c>
      <c r="L14" s="66"/>
      <c r="M14" s="66"/>
      <c r="N14" s="66"/>
      <c r="O14" s="66"/>
      <c r="P14" s="66"/>
      <c r="Q14" s="66"/>
      <c r="R14" s="66"/>
      <c r="S14" s="66"/>
    </row>
    <row r="15" ht="11.25" customHeight="1" thickBot="1"/>
    <row r="16" spans="1:17" ht="33" customHeight="1" thickBot="1">
      <c r="A16" s="96" t="s">
        <v>17</v>
      </c>
      <c r="B16" s="97"/>
      <c r="C16" s="139" t="s">
        <v>65</v>
      </c>
      <c r="D16" s="140"/>
      <c r="E16" s="140"/>
      <c r="F16" s="140"/>
      <c r="G16" s="140"/>
      <c r="H16" s="98">
        <f>MAX(I10:I13)</f>
        <v>657</v>
      </c>
      <c r="I16" s="99" t="s">
        <v>16</v>
      </c>
      <c r="K16" s="139" t="s">
        <v>60</v>
      </c>
      <c r="L16" s="140"/>
      <c r="M16" s="140"/>
      <c r="N16" s="140"/>
      <c r="O16" s="140"/>
      <c r="P16" s="98">
        <f>MAX(K10:K13)</f>
        <v>648</v>
      </c>
      <c r="Q16" s="100" t="s">
        <v>16</v>
      </c>
    </row>
    <row r="17" spans="1:17" ht="11.25" customHeight="1" thickBot="1">
      <c r="A17" s="74"/>
      <c r="B17" s="97"/>
      <c r="C17" s="101" t="s">
        <v>27</v>
      </c>
      <c r="D17" s="101"/>
      <c r="E17" s="101"/>
      <c r="F17" s="101"/>
      <c r="G17" s="101"/>
      <c r="H17" s="101"/>
      <c r="I17" s="102"/>
      <c r="K17" s="74"/>
      <c r="L17" s="74"/>
      <c r="M17" s="103"/>
      <c r="N17" s="74"/>
      <c r="O17" s="103"/>
      <c r="P17" s="74"/>
      <c r="Q17" s="74"/>
    </row>
    <row r="18" spans="1:17" ht="33" customHeight="1" thickBot="1">
      <c r="A18" s="96" t="s">
        <v>14</v>
      </c>
      <c r="B18" s="97"/>
      <c r="C18" s="139" t="str">
        <f>IF(I14&gt;K14,C7,K7)</f>
        <v>Šintava  "B"</v>
      </c>
      <c r="D18" s="140"/>
      <c r="E18" s="140"/>
      <c r="F18" s="140"/>
      <c r="G18" s="140"/>
      <c r="H18" s="140"/>
      <c r="I18" s="151"/>
      <c r="K18" s="141" t="s">
        <v>15</v>
      </c>
      <c r="L18" s="142"/>
      <c r="M18" s="103"/>
      <c r="N18" s="104">
        <f>IF(I14&lt;K14,(K14-I14),(I14-K14))</f>
        <v>94</v>
      </c>
      <c r="O18" s="105"/>
      <c r="P18" s="141" t="s">
        <v>16</v>
      </c>
      <c r="Q18" s="142"/>
    </row>
    <row r="19" ht="9.75" customHeight="1"/>
    <row r="20" spans="1:19" ht="33" customHeight="1">
      <c r="A20" s="106"/>
      <c r="B20" s="106"/>
      <c r="E20" s="106"/>
      <c r="F20" s="106"/>
      <c r="G20" s="106"/>
      <c r="H20" s="106"/>
      <c r="I20" s="107"/>
      <c r="J20" s="74"/>
      <c r="K20" s="106"/>
      <c r="L20" s="106"/>
      <c r="M20" s="106"/>
      <c r="N20" s="106"/>
      <c r="O20" s="106"/>
      <c r="R20" s="106"/>
      <c r="S20" s="106"/>
    </row>
    <row r="21" spans="1:19" ht="30" customHeight="1">
      <c r="A21" s="143" t="s">
        <v>12</v>
      </c>
      <c r="B21" s="143"/>
      <c r="H21" s="144" t="s">
        <v>24</v>
      </c>
      <c r="I21" s="144"/>
      <c r="J21" s="144"/>
      <c r="K21" s="144"/>
      <c r="L21" s="144"/>
      <c r="R21" s="143" t="s">
        <v>13</v>
      </c>
      <c r="S21" s="143"/>
    </row>
    <row r="23" spans="1:19" ht="15.75">
      <c r="A23" s="64" t="s">
        <v>23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2:19" ht="14.25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</sheetData>
  <sheetProtection password="C0D9" sheet="1" formatCells="0" formatColumns="0" formatRows="0" insertColumns="0" insertRows="0" insertHyperlinks="0" deleteColumns="0" deleteRows="0" selectLockedCells="1" sort="0" autoFilter="0" pivotTables="0"/>
  <mergeCells count="33">
    <mergeCell ref="A8:A9"/>
    <mergeCell ref="B8:B9"/>
    <mergeCell ref="R8:R9"/>
    <mergeCell ref="C18:I18"/>
    <mergeCell ref="K18:L18"/>
    <mergeCell ref="M8:Q8"/>
    <mergeCell ref="B23:S23"/>
    <mergeCell ref="B24:S24"/>
    <mergeCell ref="B25:S25"/>
    <mergeCell ref="C16:G16"/>
    <mergeCell ref="K16:O16"/>
    <mergeCell ref="P18:Q18"/>
    <mergeCell ref="A21:B21"/>
    <mergeCell ref="R21:S21"/>
    <mergeCell ref="H21:L21"/>
    <mergeCell ref="K3:M3"/>
    <mergeCell ref="S8:S9"/>
    <mergeCell ref="C8:G8"/>
    <mergeCell ref="H8:H9"/>
    <mergeCell ref="I8:I9"/>
    <mergeCell ref="K8:K9"/>
    <mergeCell ref="L8:L9"/>
    <mergeCell ref="N3:R3"/>
    <mergeCell ref="A1:S1"/>
    <mergeCell ref="A7:B7"/>
    <mergeCell ref="R7:S7"/>
    <mergeCell ref="K7:Q7"/>
    <mergeCell ref="C7:I7"/>
    <mergeCell ref="C3:D3"/>
    <mergeCell ref="C5:D5"/>
    <mergeCell ref="E5:F5"/>
    <mergeCell ref="E3:I3"/>
    <mergeCell ref="N5:R5"/>
  </mergeCells>
  <conditionalFormatting sqref="C10:F13">
    <cfRule type="containsBlanks" priority="4" dxfId="1" stopIfTrue="1">
      <formula>LEN(TRIM(C10))=0</formula>
    </cfRule>
  </conditionalFormatting>
  <conditionalFormatting sqref="N10:Q13">
    <cfRule type="containsBlanks" priority="3" dxfId="0" stopIfTrue="1">
      <formula>LEN(TRIM(N10))=0</formula>
    </cfRule>
  </conditionalFormatting>
  <printOptions/>
  <pageMargins left="0.11811023622047245" right="0.11811023622047245" top="0.15748031496062992" bottom="0.15748031496062992" header="0" footer="0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B12" sqref="B12"/>
    </sheetView>
  </sheetViews>
  <sheetFormatPr defaultColWidth="9.28125" defaultRowHeight="15"/>
  <cols>
    <col min="1" max="1" width="15.7109375" style="2" customWidth="1"/>
    <col min="2" max="2" width="5.7109375" style="2" customWidth="1"/>
    <col min="3" max="7" width="6.7109375" style="2" customWidth="1"/>
    <col min="8" max="8" width="6.28125" style="2" customWidth="1"/>
    <col min="9" max="9" width="6.7109375" style="2" customWidth="1"/>
    <col min="10" max="10" width="3.7109375" style="2" customWidth="1"/>
    <col min="11" max="11" width="6.7109375" style="2" customWidth="1"/>
    <col min="12" max="12" width="6.28125" style="2" customWidth="1"/>
    <col min="13" max="17" width="6.7109375" style="2" customWidth="1"/>
    <col min="18" max="18" width="5.7109375" style="2" customWidth="1"/>
    <col min="19" max="19" width="15.7109375" style="2" customWidth="1"/>
    <col min="20" max="16384" width="9.28125" style="2" customWidth="1"/>
  </cols>
  <sheetData>
    <row r="1" spans="1:19" s="1" customFormat="1" ht="19.5" customHeight="1">
      <c r="A1" s="179" t="s">
        <v>32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3:18" s="55" customFormat="1" ht="18" customHeight="1">
      <c r="C2" s="180" t="s">
        <v>8</v>
      </c>
      <c r="D2" s="180"/>
      <c r="E2" s="181" t="s">
        <v>28</v>
      </c>
      <c r="F2" s="181"/>
      <c r="G2" s="181"/>
      <c r="H2" s="181"/>
      <c r="I2" s="181"/>
      <c r="K2" s="180" t="s">
        <v>22</v>
      </c>
      <c r="L2" s="180"/>
      <c r="M2" s="180"/>
      <c r="N2" s="182"/>
      <c r="O2" s="182"/>
      <c r="P2" s="182"/>
      <c r="Q2" s="182"/>
      <c r="R2" s="182"/>
    </row>
    <row r="3" spans="3:18" s="55" customFormat="1" ht="18" customHeight="1">
      <c r="C3" s="180" t="s">
        <v>9</v>
      </c>
      <c r="D3" s="180"/>
      <c r="E3" s="183">
        <v>44493</v>
      </c>
      <c r="F3" s="182"/>
      <c r="G3" s="56"/>
      <c r="H3" s="58" t="s">
        <v>10</v>
      </c>
      <c r="I3" s="59">
        <v>0.3958333333333333</v>
      </c>
      <c r="K3" s="55" t="s">
        <v>11</v>
      </c>
      <c r="L3" s="57"/>
      <c r="M3" s="56"/>
      <c r="N3" s="182"/>
      <c r="O3" s="182"/>
      <c r="P3" s="182"/>
      <c r="Q3" s="182"/>
      <c r="R3" s="182"/>
    </row>
    <row r="4" spans="4:9" ht="9.75" customHeight="1" thickBot="1">
      <c r="D4" s="5"/>
      <c r="E4" s="5"/>
      <c r="F4" s="4"/>
      <c r="G4" s="4"/>
      <c r="H4" s="4"/>
      <c r="I4" s="4"/>
    </row>
    <row r="5" spans="1:19" s="6" customFormat="1" ht="24.75" customHeight="1" thickBot="1">
      <c r="A5" s="173" t="s">
        <v>18</v>
      </c>
      <c r="B5" s="174"/>
      <c r="C5" s="175" t="s">
        <v>36</v>
      </c>
      <c r="D5" s="175"/>
      <c r="E5" s="175"/>
      <c r="F5" s="175"/>
      <c r="G5" s="175"/>
      <c r="H5" s="175"/>
      <c r="I5" s="176"/>
      <c r="K5" s="177" t="s">
        <v>33</v>
      </c>
      <c r="L5" s="175"/>
      <c r="M5" s="175"/>
      <c r="N5" s="175"/>
      <c r="O5" s="175"/>
      <c r="P5" s="175"/>
      <c r="Q5" s="176"/>
      <c r="R5" s="178" t="s">
        <v>19</v>
      </c>
      <c r="S5" s="174"/>
    </row>
    <row r="6" spans="1:19" s="6" customFormat="1" ht="16.5" customHeight="1">
      <c r="A6" s="162" t="s">
        <v>1</v>
      </c>
      <c r="B6" s="164" t="s">
        <v>2</v>
      </c>
      <c r="C6" s="166" t="s">
        <v>3</v>
      </c>
      <c r="D6" s="156"/>
      <c r="E6" s="156"/>
      <c r="F6" s="156"/>
      <c r="G6" s="157"/>
      <c r="H6" s="167" t="s">
        <v>5</v>
      </c>
      <c r="I6" s="169" t="s">
        <v>7</v>
      </c>
      <c r="K6" s="171" t="s">
        <v>7</v>
      </c>
      <c r="L6" s="153" t="s">
        <v>5</v>
      </c>
      <c r="M6" s="155" t="s">
        <v>3</v>
      </c>
      <c r="N6" s="156"/>
      <c r="O6" s="156"/>
      <c r="P6" s="156"/>
      <c r="Q6" s="157"/>
      <c r="R6" s="158" t="s">
        <v>2</v>
      </c>
      <c r="S6" s="160" t="s">
        <v>1</v>
      </c>
    </row>
    <row r="7" spans="1:19" s="6" customFormat="1" ht="16.5" customHeight="1" thickBot="1">
      <c r="A7" s="163"/>
      <c r="B7" s="165"/>
      <c r="C7" s="19">
        <v>1</v>
      </c>
      <c r="D7" s="20">
        <v>2</v>
      </c>
      <c r="E7" s="20">
        <v>3</v>
      </c>
      <c r="F7" s="20">
        <v>4</v>
      </c>
      <c r="G7" s="18" t="s">
        <v>4</v>
      </c>
      <c r="H7" s="168"/>
      <c r="I7" s="170"/>
      <c r="K7" s="172"/>
      <c r="L7" s="154"/>
      <c r="M7" s="23" t="s">
        <v>4</v>
      </c>
      <c r="N7" s="20">
        <v>4</v>
      </c>
      <c r="O7" s="20">
        <v>3</v>
      </c>
      <c r="P7" s="20">
        <v>2</v>
      </c>
      <c r="Q7" s="18">
        <v>1</v>
      </c>
      <c r="R7" s="159"/>
      <c r="S7" s="161"/>
    </row>
    <row r="8" spans="1:19" s="6" customFormat="1" ht="33" customHeight="1">
      <c r="A8" s="47" t="s">
        <v>25</v>
      </c>
      <c r="B8" s="33" t="s">
        <v>29</v>
      </c>
      <c r="C8" s="48"/>
      <c r="D8" s="48"/>
      <c r="E8" s="48"/>
      <c r="F8" s="48"/>
      <c r="G8" s="33"/>
      <c r="H8" s="49"/>
      <c r="I8" s="37"/>
      <c r="K8" s="50"/>
      <c r="L8" s="51"/>
      <c r="M8" s="31"/>
      <c r="N8" s="32"/>
      <c r="O8" s="32"/>
      <c r="P8" s="32"/>
      <c r="Q8" s="33"/>
      <c r="R8" s="46"/>
      <c r="S8" s="52"/>
    </row>
    <row r="9" spans="1:19" s="6" customFormat="1" ht="33" customHeight="1">
      <c r="A9" s="9" t="s">
        <v>37</v>
      </c>
      <c r="B9" s="10" t="s">
        <v>30</v>
      </c>
      <c r="C9" s="11"/>
      <c r="D9" s="12"/>
      <c r="E9" s="12"/>
      <c r="F9" s="12"/>
      <c r="G9" s="10"/>
      <c r="H9" s="13"/>
      <c r="I9" s="35"/>
      <c r="K9" s="38"/>
      <c r="L9" s="14"/>
      <c r="M9" s="7"/>
      <c r="N9" s="12"/>
      <c r="O9" s="12"/>
      <c r="P9" s="12"/>
      <c r="Q9" s="10"/>
      <c r="R9" s="15"/>
      <c r="S9" s="16"/>
    </row>
    <row r="10" spans="1:19" s="6" customFormat="1" ht="33" customHeight="1">
      <c r="A10" s="9" t="s">
        <v>26</v>
      </c>
      <c r="B10" s="10" t="s">
        <v>31</v>
      </c>
      <c r="C10" s="11"/>
      <c r="D10" s="12"/>
      <c r="E10" s="12"/>
      <c r="F10" s="12"/>
      <c r="G10" s="10"/>
      <c r="H10" s="13"/>
      <c r="I10" s="35"/>
      <c r="K10" s="38"/>
      <c r="L10" s="14"/>
      <c r="M10" s="7"/>
      <c r="N10" s="12"/>
      <c r="O10" s="12"/>
      <c r="P10" s="12"/>
      <c r="Q10" s="10"/>
      <c r="R10" s="15"/>
      <c r="S10" s="16"/>
    </row>
    <row r="11" spans="1:19" s="6" customFormat="1" ht="33" customHeight="1" thickBot="1">
      <c r="A11" s="17" t="s">
        <v>38</v>
      </c>
      <c r="B11" s="18" t="s">
        <v>30</v>
      </c>
      <c r="C11" s="19"/>
      <c r="D11" s="20"/>
      <c r="E11" s="20"/>
      <c r="F11" s="20"/>
      <c r="G11" s="18"/>
      <c r="H11" s="21"/>
      <c r="I11" s="36"/>
      <c r="K11" s="53"/>
      <c r="L11" s="22"/>
      <c r="M11" s="34"/>
      <c r="N11" s="20"/>
      <c r="O11" s="20"/>
      <c r="P11" s="20"/>
      <c r="Q11" s="18"/>
      <c r="R11" s="23"/>
      <c r="S11" s="24"/>
    </row>
    <row r="12" spans="1:19" ht="34.5" customHeight="1" thickBot="1">
      <c r="A12" s="6"/>
      <c r="B12" s="6"/>
      <c r="C12" s="6"/>
      <c r="D12" s="6"/>
      <c r="E12" s="6"/>
      <c r="F12" s="6"/>
      <c r="G12" s="6"/>
      <c r="H12" s="6"/>
      <c r="I12" s="36"/>
      <c r="J12" s="6"/>
      <c r="K12" s="36" t="s">
        <v>27</v>
      </c>
      <c r="L12" s="6"/>
      <c r="M12" s="6"/>
      <c r="N12" s="6"/>
      <c r="O12" s="6"/>
      <c r="P12" s="6"/>
      <c r="Q12" s="6"/>
      <c r="R12" s="6"/>
      <c r="S12" s="6"/>
    </row>
    <row r="13" ht="15" customHeight="1" thickBot="1"/>
    <row r="14" spans="1:19" s="6" customFormat="1" ht="24.75" customHeight="1" thickBot="1">
      <c r="A14" s="173" t="s">
        <v>20</v>
      </c>
      <c r="B14" s="174"/>
      <c r="C14" s="175" t="s">
        <v>34</v>
      </c>
      <c r="D14" s="175"/>
      <c r="E14" s="175"/>
      <c r="F14" s="175"/>
      <c r="G14" s="175"/>
      <c r="H14" s="175"/>
      <c r="I14" s="176"/>
      <c r="K14" s="177" t="s">
        <v>35</v>
      </c>
      <c r="L14" s="175"/>
      <c r="M14" s="175"/>
      <c r="N14" s="175"/>
      <c r="O14" s="175"/>
      <c r="P14" s="175"/>
      <c r="Q14" s="176"/>
      <c r="R14" s="178" t="s">
        <v>21</v>
      </c>
      <c r="S14" s="174"/>
    </row>
    <row r="15" spans="1:19" s="6" customFormat="1" ht="16.5" customHeight="1">
      <c r="A15" s="162" t="s">
        <v>1</v>
      </c>
      <c r="B15" s="164" t="s">
        <v>2</v>
      </c>
      <c r="C15" s="166" t="s">
        <v>3</v>
      </c>
      <c r="D15" s="156"/>
      <c r="E15" s="156"/>
      <c r="F15" s="156"/>
      <c r="G15" s="157"/>
      <c r="H15" s="167" t="s">
        <v>5</v>
      </c>
      <c r="I15" s="169" t="s">
        <v>7</v>
      </c>
      <c r="K15" s="171" t="s">
        <v>7</v>
      </c>
      <c r="L15" s="153" t="s">
        <v>5</v>
      </c>
      <c r="M15" s="155" t="s">
        <v>3</v>
      </c>
      <c r="N15" s="156"/>
      <c r="O15" s="156"/>
      <c r="P15" s="156"/>
      <c r="Q15" s="157"/>
      <c r="R15" s="158" t="s">
        <v>2</v>
      </c>
      <c r="S15" s="160" t="s">
        <v>1</v>
      </c>
    </row>
    <row r="16" spans="1:19" s="6" customFormat="1" ht="16.5" customHeight="1" thickBot="1">
      <c r="A16" s="163"/>
      <c r="B16" s="165"/>
      <c r="C16" s="19">
        <v>1</v>
      </c>
      <c r="D16" s="20">
        <v>2</v>
      </c>
      <c r="E16" s="20">
        <v>3</v>
      </c>
      <c r="F16" s="20">
        <v>4</v>
      </c>
      <c r="G16" s="18" t="s">
        <v>4</v>
      </c>
      <c r="H16" s="168"/>
      <c r="I16" s="170"/>
      <c r="K16" s="172"/>
      <c r="L16" s="154"/>
      <c r="M16" s="23" t="s">
        <v>4</v>
      </c>
      <c r="N16" s="20">
        <v>4</v>
      </c>
      <c r="O16" s="20">
        <v>3</v>
      </c>
      <c r="P16" s="20">
        <v>2</v>
      </c>
      <c r="Q16" s="18">
        <v>1</v>
      </c>
      <c r="R16" s="159"/>
      <c r="S16" s="161"/>
    </row>
    <row r="17" spans="1:19" s="6" customFormat="1" ht="33" customHeight="1">
      <c r="A17" s="47"/>
      <c r="B17" s="33"/>
      <c r="C17" s="48"/>
      <c r="D17" s="48"/>
      <c r="E17" s="48"/>
      <c r="F17" s="48"/>
      <c r="G17" s="33"/>
      <c r="H17" s="49"/>
      <c r="I17" s="37"/>
      <c r="K17" s="50"/>
      <c r="L17" s="51"/>
      <c r="M17" s="31"/>
      <c r="N17" s="32"/>
      <c r="O17" s="32"/>
      <c r="P17" s="32"/>
      <c r="Q17" s="33"/>
      <c r="R17" s="46"/>
      <c r="S17" s="52"/>
    </row>
    <row r="18" spans="1:19" s="6" customFormat="1" ht="33" customHeight="1">
      <c r="A18" s="9"/>
      <c r="B18" s="10"/>
      <c r="C18" s="11"/>
      <c r="D18" s="12"/>
      <c r="E18" s="12"/>
      <c r="F18" s="12"/>
      <c r="G18" s="10"/>
      <c r="H18" s="13"/>
      <c r="I18" s="35"/>
      <c r="K18" s="38"/>
      <c r="L18" s="14"/>
      <c r="M18" s="7"/>
      <c r="N18" s="12"/>
      <c r="O18" s="12"/>
      <c r="P18" s="12"/>
      <c r="Q18" s="10"/>
      <c r="R18" s="15"/>
      <c r="S18" s="16"/>
    </row>
    <row r="19" spans="1:19" s="6" customFormat="1" ht="33" customHeight="1">
      <c r="A19" s="9"/>
      <c r="B19" s="10"/>
      <c r="C19" s="11"/>
      <c r="D19" s="12"/>
      <c r="E19" s="12"/>
      <c r="F19" s="12"/>
      <c r="G19" s="10"/>
      <c r="H19" s="13"/>
      <c r="I19" s="35"/>
      <c r="K19" s="38"/>
      <c r="L19" s="14"/>
      <c r="M19" s="7"/>
      <c r="N19" s="12"/>
      <c r="O19" s="12"/>
      <c r="P19" s="12"/>
      <c r="Q19" s="10"/>
      <c r="R19" s="15"/>
      <c r="S19" s="16"/>
    </row>
    <row r="20" spans="1:19" s="6" customFormat="1" ht="33" customHeight="1" thickBot="1">
      <c r="A20" s="17"/>
      <c r="B20" s="18"/>
      <c r="C20" s="19"/>
      <c r="D20" s="20"/>
      <c r="E20" s="20"/>
      <c r="F20" s="20"/>
      <c r="G20" s="18"/>
      <c r="H20" s="21"/>
      <c r="I20" s="36"/>
      <c r="K20" s="53"/>
      <c r="L20" s="22"/>
      <c r="M20" s="34"/>
      <c r="N20" s="20"/>
      <c r="O20" s="20"/>
      <c r="P20" s="20"/>
      <c r="Q20" s="18"/>
      <c r="R20" s="23"/>
      <c r="S20" s="24"/>
    </row>
    <row r="21" spans="1:19" ht="34.5" customHeight="1" thickBot="1">
      <c r="A21" s="6"/>
      <c r="B21" s="6"/>
      <c r="C21" s="6"/>
      <c r="D21" s="6"/>
      <c r="E21" s="6"/>
      <c r="F21" s="6"/>
      <c r="G21" s="6"/>
      <c r="H21" s="6"/>
      <c r="I21" s="36"/>
      <c r="J21" s="6"/>
      <c r="K21" s="36"/>
      <c r="L21" s="6"/>
      <c r="M21" s="6"/>
      <c r="N21" s="6"/>
      <c r="O21" s="6"/>
      <c r="P21" s="6"/>
      <c r="Q21" s="6"/>
      <c r="R21" s="6"/>
      <c r="S21" s="6"/>
    </row>
  </sheetData>
  <sheetProtection/>
  <mergeCells count="36">
    <mergeCell ref="A1:S1"/>
    <mergeCell ref="C2:D2"/>
    <mergeCell ref="E2:I2"/>
    <mergeCell ref="K2:M2"/>
    <mergeCell ref="N2:R2"/>
    <mergeCell ref="C3:D3"/>
    <mergeCell ref="E3:F3"/>
    <mergeCell ref="N3:R3"/>
    <mergeCell ref="A5:B5"/>
    <mergeCell ref="C5:I5"/>
    <mergeCell ref="K5:Q5"/>
    <mergeCell ref="R5:S5"/>
    <mergeCell ref="A6:A7"/>
    <mergeCell ref="B6:B7"/>
    <mergeCell ref="C6:G6"/>
    <mergeCell ref="H6:H7"/>
    <mergeCell ref="I6:I7"/>
    <mergeCell ref="K6:K7"/>
    <mergeCell ref="L6:L7"/>
    <mergeCell ref="M6:Q6"/>
    <mergeCell ref="R6:R7"/>
    <mergeCell ref="S6:S7"/>
    <mergeCell ref="A14:B14"/>
    <mergeCell ref="C14:I14"/>
    <mergeCell ref="K14:Q14"/>
    <mergeCell ref="R14:S14"/>
    <mergeCell ref="L15:L16"/>
    <mergeCell ref="M15:Q15"/>
    <mergeCell ref="R15:R16"/>
    <mergeCell ref="S15:S16"/>
    <mergeCell ref="A15:A16"/>
    <mergeCell ref="B15:B16"/>
    <mergeCell ref="C15:G15"/>
    <mergeCell ref="H15:H16"/>
    <mergeCell ref="I15:I16"/>
    <mergeCell ref="K15:K16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B13" sqref="B13"/>
    </sheetView>
  </sheetViews>
  <sheetFormatPr defaultColWidth="9.28125" defaultRowHeight="15"/>
  <cols>
    <col min="1" max="1" width="16.7109375" style="2" customWidth="1"/>
    <col min="2" max="2" width="5.7109375" style="2" customWidth="1"/>
    <col min="3" max="7" width="6.7109375" style="2" customWidth="1"/>
    <col min="8" max="8" width="6.28125" style="2" customWidth="1"/>
    <col min="9" max="9" width="6.7109375" style="2" customWidth="1"/>
    <col min="10" max="10" width="3.7109375" style="2" customWidth="1"/>
    <col min="11" max="11" width="6.7109375" style="2" customWidth="1"/>
    <col min="12" max="12" width="6.28125" style="2" customWidth="1"/>
    <col min="13" max="17" width="6.7109375" style="2" customWidth="1"/>
    <col min="18" max="18" width="5.7109375" style="2" customWidth="1"/>
    <col min="19" max="19" width="17.7109375" style="2" customWidth="1"/>
    <col min="20" max="16384" width="9.28125" style="2" customWidth="1"/>
  </cols>
  <sheetData>
    <row r="1" spans="1:19" s="1" customFormat="1" ht="22.5">
      <c r="A1" s="186" t="s">
        <v>44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2" spans="1:19" s="1" customFormat="1" ht="11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3:18" ht="19.5" customHeight="1">
      <c r="C3" s="187" t="s">
        <v>8</v>
      </c>
      <c r="D3" s="187"/>
      <c r="E3" s="188" t="s">
        <v>28</v>
      </c>
      <c r="F3" s="188"/>
      <c r="G3" s="188"/>
      <c r="H3" s="188"/>
      <c r="I3" s="188"/>
      <c r="J3" s="6"/>
      <c r="K3" s="187" t="s">
        <v>22</v>
      </c>
      <c r="L3" s="187"/>
      <c r="M3" s="187"/>
      <c r="N3" s="184" t="s">
        <v>41</v>
      </c>
      <c r="O3" s="185"/>
      <c r="P3" s="185"/>
      <c r="Q3" s="185"/>
      <c r="R3" s="185"/>
    </row>
    <row r="4" spans="3:18" ht="11.25" customHeight="1">
      <c r="C4" s="25"/>
      <c r="D4" s="25"/>
      <c r="E4" s="26"/>
      <c r="F4" s="26"/>
      <c r="G4" s="26"/>
      <c r="H4" s="26"/>
      <c r="I4" s="26"/>
      <c r="J4" s="6"/>
      <c r="K4" s="6"/>
      <c r="L4" s="6"/>
      <c r="M4" s="6"/>
      <c r="N4" s="6"/>
      <c r="O4" s="6"/>
      <c r="P4" s="6"/>
      <c r="Q4" s="6"/>
      <c r="R4" s="6"/>
    </row>
    <row r="5" spans="3:18" ht="19.5" customHeight="1">
      <c r="C5" s="187" t="s">
        <v>9</v>
      </c>
      <c r="D5" s="187"/>
      <c r="E5" s="189">
        <v>45234</v>
      </c>
      <c r="F5" s="184"/>
      <c r="G5" s="27"/>
      <c r="H5" s="28" t="s">
        <v>10</v>
      </c>
      <c r="I5" s="29">
        <v>0.6041666666666666</v>
      </c>
      <c r="J5" s="6"/>
      <c r="K5" s="6" t="s">
        <v>11</v>
      </c>
      <c r="L5" s="8" t="s">
        <v>46</v>
      </c>
      <c r="M5" s="27"/>
      <c r="N5" s="184" t="s">
        <v>39</v>
      </c>
      <c r="O5" s="184"/>
      <c r="P5" s="184"/>
      <c r="Q5" s="184"/>
      <c r="R5" s="184"/>
    </row>
    <row r="6" spans="4:9" ht="11.25" customHeight="1" thickBot="1">
      <c r="D6" s="5"/>
      <c r="E6" s="5"/>
      <c r="F6" s="4"/>
      <c r="G6" s="4"/>
      <c r="H6" s="4"/>
      <c r="I6" s="4"/>
    </row>
    <row r="7" spans="1:19" s="6" customFormat="1" ht="30" customHeight="1" thickBot="1">
      <c r="A7" s="173" t="s">
        <v>18</v>
      </c>
      <c r="B7" s="174"/>
      <c r="C7" s="175" t="s">
        <v>36</v>
      </c>
      <c r="D7" s="175"/>
      <c r="E7" s="175"/>
      <c r="F7" s="175"/>
      <c r="G7" s="175"/>
      <c r="H7" s="175"/>
      <c r="I7" s="176"/>
      <c r="K7" s="177" t="s">
        <v>45</v>
      </c>
      <c r="L7" s="175"/>
      <c r="M7" s="175"/>
      <c r="N7" s="175"/>
      <c r="O7" s="175"/>
      <c r="P7" s="175"/>
      <c r="Q7" s="176"/>
      <c r="R7" s="178" t="s">
        <v>19</v>
      </c>
      <c r="S7" s="174"/>
    </row>
    <row r="8" spans="1:19" s="6" customFormat="1" ht="16.5" customHeight="1">
      <c r="A8" s="162" t="s">
        <v>1</v>
      </c>
      <c r="B8" s="164" t="s">
        <v>2</v>
      </c>
      <c r="C8" s="166" t="s">
        <v>3</v>
      </c>
      <c r="D8" s="156"/>
      <c r="E8" s="156"/>
      <c r="F8" s="156"/>
      <c r="G8" s="157"/>
      <c r="H8" s="167" t="s">
        <v>5</v>
      </c>
      <c r="I8" s="169" t="s">
        <v>7</v>
      </c>
      <c r="K8" s="171" t="s">
        <v>7</v>
      </c>
      <c r="L8" s="153" t="s">
        <v>5</v>
      </c>
      <c r="M8" s="155" t="s">
        <v>3</v>
      </c>
      <c r="N8" s="156"/>
      <c r="O8" s="156"/>
      <c r="P8" s="156"/>
      <c r="Q8" s="157"/>
      <c r="R8" s="158" t="s">
        <v>2</v>
      </c>
      <c r="S8" s="160" t="s">
        <v>1</v>
      </c>
    </row>
    <row r="9" spans="1:19" s="6" customFormat="1" ht="16.5" customHeight="1" thickBot="1">
      <c r="A9" s="163"/>
      <c r="B9" s="165"/>
      <c r="C9" s="19">
        <v>1</v>
      </c>
      <c r="D9" s="20">
        <v>2</v>
      </c>
      <c r="E9" s="20">
        <v>3</v>
      </c>
      <c r="F9" s="20">
        <v>4</v>
      </c>
      <c r="G9" s="18" t="s">
        <v>4</v>
      </c>
      <c r="H9" s="168"/>
      <c r="I9" s="170"/>
      <c r="K9" s="172"/>
      <c r="L9" s="154"/>
      <c r="M9" s="23" t="s">
        <v>4</v>
      </c>
      <c r="N9" s="20">
        <v>4</v>
      </c>
      <c r="O9" s="20">
        <v>3</v>
      </c>
      <c r="P9" s="20">
        <v>2</v>
      </c>
      <c r="Q9" s="18">
        <v>1</v>
      </c>
      <c r="R9" s="159"/>
      <c r="S9" s="161"/>
    </row>
    <row r="10" spans="1:19" s="6" customFormat="1" ht="30" customHeight="1">
      <c r="A10" s="47" t="s">
        <v>26</v>
      </c>
      <c r="B10" s="33" t="s">
        <v>31</v>
      </c>
      <c r="C10" s="48"/>
      <c r="D10" s="48"/>
      <c r="E10" s="48"/>
      <c r="F10" s="48"/>
      <c r="G10" s="33"/>
      <c r="H10" s="49"/>
      <c r="I10" s="37"/>
      <c r="K10" s="50"/>
      <c r="L10" s="51"/>
      <c r="M10" s="31"/>
      <c r="N10" s="32"/>
      <c r="O10" s="32"/>
      <c r="P10" s="32"/>
      <c r="Q10" s="33"/>
      <c r="R10" s="46"/>
      <c r="S10" s="52"/>
    </row>
    <row r="11" spans="1:19" s="6" customFormat="1" ht="30" customHeight="1">
      <c r="A11" s="9" t="s">
        <v>43</v>
      </c>
      <c r="B11" s="10" t="s">
        <v>47</v>
      </c>
      <c r="C11" s="11"/>
      <c r="D11" s="12"/>
      <c r="E11" s="12"/>
      <c r="F11" s="12"/>
      <c r="G11" s="10"/>
      <c r="H11" s="13"/>
      <c r="I11" s="35"/>
      <c r="K11" s="38"/>
      <c r="L11" s="14"/>
      <c r="M11" s="7"/>
      <c r="N11" s="12"/>
      <c r="O11" s="12"/>
      <c r="P11" s="12"/>
      <c r="Q11" s="10"/>
      <c r="R11" s="15"/>
      <c r="S11" s="16"/>
    </row>
    <row r="12" spans="1:19" s="6" customFormat="1" ht="30" customHeight="1">
      <c r="A12" s="9" t="s">
        <v>42</v>
      </c>
      <c r="B12" s="10" t="s">
        <v>29</v>
      </c>
      <c r="C12" s="11"/>
      <c r="D12" s="12"/>
      <c r="E12" s="12"/>
      <c r="F12" s="12"/>
      <c r="G12" s="10"/>
      <c r="H12" s="13"/>
      <c r="I12" s="35"/>
      <c r="K12" s="38"/>
      <c r="L12" s="14"/>
      <c r="M12" s="7"/>
      <c r="N12" s="12"/>
      <c r="O12" s="12"/>
      <c r="P12" s="12"/>
      <c r="Q12" s="10"/>
      <c r="R12" s="15"/>
      <c r="S12" s="16"/>
    </row>
    <row r="13" spans="1:19" s="6" customFormat="1" ht="30" customHeight="1">
      <c r="A13" s="9" t="s">
        <v>37</v>
      </c>
      <c r="B13" s="10" t="s">
        <v>30</v>
      </c>
      <c r="C13" s="11"/>
      <c r="D13" s="12"/>
      <c r="E13" s="12"/>
      <c r="F13" s="12"/>
      <c r="G13" s="10"/>
      <c r="H13" s="13"/>
      <c r="I13" s="35"/>
      <c r="K13" s="38"/>
      <c r="L13" s="14"/>
      <c r="M13" s="7"/>
      <c r="N13" s="12"/>
      <c r="O13" s="12"/>
      <c r="P13" s="12"/>
      <c r="Q13" s="10"/>
      <c r="R13" s="15"/>
      <c r="S13" s="16"/>
    </row>
    <row r="14" spans="1:19" ht="33" customHeight="1" thickBot="1">
      <c r="A14" s="6"/>
      <c r="B14" s="6"/>
      <c r="C14" s="6"/>
      <c r="D14" s="6"/>
      <c r="E14" s="6"/>
      <c r="F14" s="6"/>
      <c r="G14" s="6"/>
      <c r="H14" s="6"/>
      <c r="I14" s="36"/>
      <c r="J14" s="6"/>
      <c r="K14" s="36"/>
      <c r="L14" s="6"/>
      <c r="M14" s="6"/>
      <c r="N14" s="6"/>
      <c r="O14" s="6"/>
      <c r="P14" s="6"/>
      <c r="Q14" s="6"/>
      <c r="R14" s="6"/>
      <c r="S14" s="6"/>
    </row>
    <row r="15" ht="11.25" customHeight="1" thickBot="1"/>
    <row r="16" spans="1:17" ht="33" customHeight="1" thickBot="1">
      <c r="A16" s="42" t="s">
        <v>17</v>
      </c>
      <c r="B16" s="40"/>
      <c r="C16" s="190"/>
      <c r="D16" s="191"/>
      <c r="E16" s="191"/>
      <c r="F16" s="191"/>
      <c r="G16" s="191"/>
      <c r="H16" s="45"/>
      <c r="I16" s="39" t="s">
        <v>16</v>
      </c>
      <c r="K16" s="192"/>
      <c r="L16" s="193"/>
      <c r="M16" s="193"/>
      <c r="N16" s="193"/>
      <c r="O16" s="193"/>
      <c r="P16" s="45"/>
      <c r="Q16" s="39" t="s">
        <v>16</v>
      </c>
    </row>
    <row r="17" spans="1:17" ht="11.25" customHeight="1" thickBot="1">
      <c r="A17" s="4"/>
      <c r="B17" s="40"/>
      <c r="C17" s="44"/>
      <c r="D17" s="44"/>
      <c r="E17" s="44"/>
      <c r="F17" s="44"/>
      <c r="G17" s="44"/>
      <c r="H17" s="44"/>
      <c r="I17" s="44"/>
      <c r="K17" s="4"/>
      <c r="L17" s="4"/>
      <c r="M17" s="41"/>
      <c r="N17" s="4"/>
      <c r="O17" s="41"/>
      <c r="P17" s="4"/>
      <c r="Q17" s="4"/>
    </row>
    <row r="18" spans="1:17" ht="33" customHeight="1" thickBot="1">
      <c r="A18" s="42" t="s">
        <v>14</v>
      </c>
      <c r="B18" s="40"/>
      <c r="C18" s="190"/>
      <c r="D18" s="191"/>
      <c r="E18" s="191"/>
      <c r="F18" s="191"/>
      <c r="G18" s="191"/>
      <c r="H18" s="191"/>
      <c r="I18" s="194"/>
      <c r="K18" s="192" t="s">
        <v>15</v>
      </c>
      <c r="L18" s="195"/>
      <c r="M18" s="41"/>
      <c r="N18" s="54"/>
      <c r="O18" s="43"/>
      <c r="P18" s="192" t="s">
        <v>16</v>
      </c>
      <c r="Q18" s="195"/>
    </row>
    <row r="19" ht="20.25" customHeight="1"/>
    <row r="20" spans="1:19" ht="33" customHeight="1">
      <c r="A20" s="3"/>
      <c r="B20" s="3"/>
      <c r="E20" s="3"/>
      <c r="F20" s="3"/>
      <c r="G20" s="3"/>
      <c r="H20" s="3"/>
      <c r="I20" s="3"/>
      <c r="J20" s="4"/>
      <c r="K20" s="3"/>
      <c r="L20" s="3"/>
      <c r="M20" s="3"/>
      <c r="N20" s="3"/>
      <c r="O20" s="3"/>
      <c r="R20" s="3"/>
      <c r="S20" s="3"/>
    </row>
    <row r="21" spans="1:19" ht="30" customHeight="1">
      <c r="A21" s="196" t="s">
        <v>12</v>
      </c>
      <c r="B21" s="196"/>
      <c r="H21" s="197" t="s">
        <v>24</v>
      </c>
      <c r="I21" s="197"/>
      <c r="J21" s="197"/>
      <c r="K21" s="197"/>
      <c r="L21" s="197"/>
      <c r="R21" s="196" t="s">
        <v>13</v>
      </c>
      <c r="S21" s="196"/>
    </row>
  </sheetData>
  <sheetProtection/>
  <mergeCells count="30">
    <mergeCell ref="C18:I18"/>
    <mergeCell ref="K18:L18"/>
    <mergeCell ref="P18:Q18"/>
    <mergeCell ref="A21:B21"/>
    <mergeCell ref="H21:L21"/>
    <mergeCell ref="R21:S21"/>
    <mergeCell ref="C16:G16"/>
    <mergeCell ref="K16:O16"/>
    <mergeCell ref="L8:L9"/>
    <mergeCell ref="M8:Q8"/>
    <mergeCell ref="I8:I9"/>
    <mergeCell ref="K8:K9"/>
    <mergeCell ref="E5:F5"/>
    <mergeCell ref="R8:R9"/>
    <mergeCell ref="S8:S9"/>
    <mergeCell ref="A8:A9"/>
    <mergeCell ref="B8:B9"/>
    <mergeCell ref="C8:G8"/>
    <mergeCell ref="H8:H9"/>
    <mergeCell ref="N5:R5"/>
    <mergeCell ref="N3:R3"/>
    <mergeCell ref="A1:S1"/>
    <mergeCell ref="C3:D3"/>
    <mergeCell ref="E3:I3"/>
    <mergeCell ref="K3:M3"/>
    <mergeCell ref="A7:B7"/>
    <mergeCell ref="C7:I7"/>
    <mergeCell ref="K7:Q7"/>
    <mergeCell ref="R7:S7"/>
    <mergeCell ref="C5:D5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SAZPS</dc:creator>
  <cp:keywords/>
  <dc:description/>
  <cp:lastModifiedBy>Martin</cp:lastModifiedBy>
  <cp:lastPrinted>2023-10-05T17:26:53Z</cp:lastPrinted>
  <dcterms:created xsi:type="dcterms:W3CDTF">2015-10-01T09:52:30Z</dcterms:created>
  <dcterms:modified xsi:type="dcterms:W3CDTF">2024-02-04T13:09:52Z</dcterms:modified>
  <cp:category/>
  <cp:version/>
  <cp:contentType/>
  <cp:contentStatus/>
</cp:coreProperties>
</file>